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2 квартал" sheetId="5" r:id="rId1"/>
  </sheets>
  <calcPr calcId="125725"/>
</workbook>
</file>

<file path=xl/calcChain.xml><?xml version="1.0" encoding="utf-8"?>
<calcChain xmlns="http://schemas.openxmlformats.org/spreadsheetml/2006/main">
  <c r="C23" i="5"/>
  <c r="C19"/>
  <c r="C24"/>
  <c r="C18"/>
  <c r="C22"/>
  <c r="C17"/>
  <c r="C13"/>
  <c r="C12"/>
  <c r="C25" s="1"/>
  <c r="C32"/>
  <c r="C7" l="1"/>
</calcChain>
</file>

<file path=xl/sharedStrings.xml><?xml version="1.0" encoding="utf-8"?>
<sst xmlns="http://schemas.openxmlformats.org/spreadsheetml/2006/main" count="40" uniqueCount="28">
  <si>
    <t>№ з/п</t>
  </si>
  <si>
    <t>Назва</t>
  </si>
  <si>
    <t>Сума</t>
  </si>
  <si>
    <t>КЕКВ 2240 "Оплата послуг (крім комунальних)"</t>
  </si>
  <si>
    <t>Всього</t>
  </si>
  <si>
    <t>КЕКВ 2270 "Оплата комунальних послуг та енергоносіїв"</t>
  </si>
  <si>
    <t>КЕКВ 2210 "Предмети, матеріали, обладнання та інвентар"</t>
  </si>
  <si>
    <t>Зв'язок, інтернет</t>
  </si>
  <si>
    <t>Дератизація, дезінсекція</t>
  </si>
  <si>
    <t>Технічне обслуговування протипожежної системи</t>
  </si>
  <si>
    <t>Цілодобове спостереження за пожежною системою</t>
  </si>
  <si>
    <t>Обслуговування тривожної кнопки</t>
  </si>
  <si>
    <t>Обслуговування програми 1С</t>
  </si>
  <si>
    <t>Водопостачання та водовідведення</t>
  </si>
  <si>
    <t>Електрична енергія та розподіл</t>
  </si>
  <si>
    <t>Теплопостачання</t>
  </si>
  <si>
    <t>Обслуговування теплового пункту</t>
  </si>
  <si>
    <t>Технічне обслуговування та поточний ремонт електрообладнання</t>
  </si>
  <si>
    <t>Оновлення ліцензії M.E.Doc</t>
  </si>
  <si>
    <t>Обслуговування програмного забезпечення</t>
  </si>
  <si>
    <t>Інформація про використання бюджетних коштів за ІІ квартал 2023 року</t>
  </si>
  <si>
    <t>Вивіз листя</t>
  </si>
  <si>
    <t>Лабораторне дослідження піску</t>
  </si>
  <si>
    <t>Монтаж системи охоронної сигналізації</t>
  </si>
  <si>
    <t xml:space="preserve">Повірка манометрів, гир та вагів </t>
  </si>
  <si>
    <t>Послуги з технічного обслугов. внутрішніх мереж електропостачання</t>
  </si>
  <si>
    <t>Будівельні матеріали, інвентар та інструменти</t>
  </si>
  <si>
    <t>КЕКВ 2240 "Оплата послуг (крім комунальних)"  Енергозбереження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</si>
</sst>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2" fontId="5" fillId="0" borderId="1" xfId="0" applyNumberFormat="1" applyFont="1" applyBorder="1" applyAlignment="1">
      <alignment horizontal="center" wrapText="1" shrinkToFit="1"/>
    </xf>
    <xf numFmtId="2" fontId="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 shrinkToFit="1"/>
    </xf>
    <xf numFmtId="0" fontId="1" fillId="0" borderId="4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 wrapText="1" shrinkToFi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7"/>
  <sheetViews>
    <sheetView tabSelected="1" workbookViewId="0">
      <selection activeCell="B41" sqref="B41"/>
    </sheetView>
  </sheetViews>
  <sheetFormatPr defaultRowHeight="15"/>
  <cols>
    <col min="1" max="1" width="7.28515625" style="8" customWidth="1"/>
    <col min="2" max="2" width="66.28515625" style="18" customWidth="1"/>
    <col min="3" max="3" width="13.28515625" style="8" customWidth="1"/>
    <col min="4" max="5" width="9.140625" style="1"/>
    <col min="6" max="6" width="57.7109375" style="1" customWidth="1"/>
    <col min="7" max="16384" width="9.140625" style="1"/>
  </cols>
  <sheetData>
    <row r="1" spans="1:3" ht="3.75" customHeight="1"/>
    <row r="2" spans="1:3" ht="15.75">
      <c r="A2" s="30" t="s">
        <v>20</v>
      </c>
      <c r="B2" s="31"/>
      <c r="C2" s="31"/>
    </row>
    <row r="3" spans="1:3" ht="19.5" customHeight="1">
      <c r="A3" s="22"/>
      <c r="B3" s="23"/>
      <c r="C3" s="23"/>
    </row>
    <row r="4" spans="1:3" ht="23.1" customHeight="1">
      <c r="A4" s="32" t="s">
        <v>6</v>
      </c>
      <c r="B4" s="32"/>
      <c r="C4" s="32"/>
    </row>
    <row r="5" spans="1:3" s="5" customFormat="1" ht="23.1" customHeight="1">
      <c r="A5" s="2" t="s">
        <v>0</v>
      </c>
      <c r="B5" s="16" t="s">
        <v>1</v>
      </c>
      <c r="C5" s="3" t="s">
        <v>2</v>
      </c>
    </row>
    <row r="6" spans="1:3" ht="23.1" customHeight="1">
      <c r="A6" s="9">
        <v>1</v>
      </c>
      <c r="B6" s="21" t="s">
        <v>26</v>
      </c>
      <c r="C6" s="28">
        <v>8715.5</v>
      </c>
    </row>
    <row r="7" spans="1:3" ht="23.1" customHeight="1">
      <c r="A7" s="6"/>
      <c r="B7" s="17" t="s">
        <v>4</v>
      </c>
      <c r="C7" s="7">
        <f>SUM(C6:C6)</f>
        <v>8715.5</v>
      </c>
    </row>
    <row r="8" spans="1:3" ht="19.5" customHeight="1">
      <c r="A8" s="14"/>
      <c r="B8" s="15"/>
      <c r="C8" s="15"/>
    </row>
    <row r="9" spans="1:3" s="5" customFormat="1" ht="23.1" customHeight="1">
      <c r="A9" s="32" t="s">
        <v>3</v>
      </c>
      <c r="B9" s="32"/>
      <c r="C9" s="32"/>
    </row>
    <row r="10" spans="1:3" ht="23.1" customHeight="1">
      <c r="A10" s="2" t="s">
        <v>0</v>
      </c>
      <c r="B10" s="16" t="s">
        <v>1</v>
      </c>
      <c r="C10" s="3" t="s">
        <v>2</v>
      </c>
    </row>
    <row r="11" spans="1:3" ht="23.1" customHeight="1">
      <c r="A11" s="9">
        <v>1</v>
      </c>
      <c r="B11" s="13" t="s">
        <v>21</v>
      </c>
      <c r="C11" s="4">
        <v>3000</v>
      </c>
    </row>
    <row r="12" spans="1:3" ht="23.1" customHeight="1">
      <c r="A12" s="9">
        <v>2</v>
      </c>
      <c r="B12" s="21" t="s">
        <v>8</v>
      </c>
      <c r="C12" s="24">
        <f>3*305.6+(394.4*3)</f>
        <v>2100</v>
      </c>
    </row>
    <row r="13" spans="1:3" ht="23.1" customHeight="1">
      <c r="A13" s="9">
        <v>3</v>
      </c>
      <c r="B13" s="21" t="s">
        <v>7</v>
      </c>
      <c r="C13" s="24">
        <f>(5*138)+2180</f>
        <v>2870</v>
      </c>
    </row>
    <row r="14" spans="1:3" ht="23.1" customHeight="1">
      <c r="A14" s="9">
        <v>4</v>
      </c>
      <c r="B14" s="27" t="s">
        <v>22</v>
      </c>
      <c r="C14" s="25">
        <v>457.25</v>
      </c>
    </row>
    <row r="15" spans="1:3" ht="23.1" customHeight="1">
      <c r="A15" s="9">
        <v>5</v>
      </c>
      <c r="B15" s="27" t="s">
        <v>23</v>
      </c>
      <c r="C15" s="25">
        <v>489.18</v>
      </c>
    </row>
    <row r="16" spans="1:3" ht="23.1" customHeight="1">
      <c r="A16" s="9">
        <v>6</v>
      </c>
      <c r="B16" s="26" t="s">
        <v>12</v>
      </c>
      <c r="C16" s="4">
        <v>2000</v>
      </c>
    </row>
    <row r="17" spans="1:3" ht="23.1" customHeight="1">
      <c r="A17" s="9">
        <v>7</v>
      </c>
      <c r="B17" s="13" t="s">
        <v>16</v>
      </c>
      <c r="C17" s="24">
        <f>3*2000</f>
        <v>6000</v>
      </c>
    </row>
    <row r="18" spans="1:3" ht="23.1" customHeight="1">
      <c r="A18" s="9">
        <v>8</v>
      </c>
      <c r="B18" s="26" t="s">
        <v>11</v>
      </c>
      <c r="C18" s="24">
        <f>6*621</f>
        <v>3726</v>
      </c>
    </row>
    <row r="19" spans="1:3" ht="23.1" customHeight="1">
      <c r="A19" s="9">
        <v>9</v>
      </c>
      <c r="B19" s="26" t="s">
        <v>18</v>
      </c>
      <c r="C19" s="24">
        <f>2500</f>
        <v>2500</v>
      </c>
    </row>
    <row r="20" spans="1:3" ht="23.1" customHeight="1">
      <c r="A20" s="9">
        <v>10</v>
      </c>
      <c r="B20" s="27" t="s">
        <v>24</v>
      </c>
      <c r="C20" s="24">
        <v>270.89999999999998</v>
      </c>
    </row>
    <row r="21" spans="1:3" ht="23.1" customHeight="1">
      <c r="A21" s="9">
        <v>11</v>
      </c>
      <c r="B21" s="27" t="s">
        <v>25</v>
      </c>
      <c r="C21" s="24">
        <v>509.45</v>
      </c>
    </row>
    <row r="22" spans="1:3" ht="23.1" customHeight="1">
      <c r="A22" s="9">
        <v>12</v>
      </c>
      <c r="B22" s="26" t="s">
        <v>9</v>
      </c>
      <c r="C22" s="24">
        <f>4*1650</f>
        <v>6600</v>
      </c>
    </row>
    <row r="23" spans="1:3" ht="23.1" customHeight="1">
      <c r="A23" s="9">
        <v>13</v>
      </c>
      <c r="B23" s="13" t="s">
        <v>17</v>
      </c>
      <c r="C23" s="24">
        <f>5*1274.22</f>
        <v>6371.1</v>
      </c>
    </row>
    <row r="24" spans="1:3" ht="23.1" customHeight="1">
      <c r="A24" s="9">
        <v>14</v>
      </c>
      <c r="B24" s="13" t="s">
        <v>10</v>
      </c>
      <c r="C24" s="24">
        <f>6*350</f>
        <v>2100</v>
      </c>
    </row>
    <row r="25" spans="1:3" ht="23.1" customHeight="1">
      <c r="A25" s="9">
        <v>15</v>
      </c>
      <c r="B25" s="17" t="s">
        <v>4</v>
      </c>
      <c r="C25" s="7">
        <f>SUM(C11:C24)</f>
        <v>38993.880000000005</v>
      </c>
    </row>
    <row r="26" spans="1:3" ht="19.5" customHeight="1"/>
    <row r="27" spans="1:3" ht="23.1" customHeight="1">
      <c r="A27" s="32" t="s">
        <v>5</v>
      </c>
      <c r="B27" s="32"/>
      <c r="C27" s="32"/>
    </row>
    <row r="28" spans="1:3" ht="23.1" customHeight="1">
      <c r="A28" s="2" t="s">
        <v>0</v>
      </c>
      <c r="B28" s="16" t="s">
        <v>1</v>
      </c>
      <c r="C28" s="3" t="s">
        <v>2</v>
      </c>
    </row>
    <row r="29" spans="1:3" ht="23.1" customHeight="1">
      <c r="A29" s="9">
        <v>1</v>
      </c>
      <c r="B29" s="21" t="s">
        <v>13</v>
      </c>
      <c r="C29" s="10">
        <v>2155.0300000000002</v>
      </c>
    </row>
    <row r="30" spans="1:3" ht="23.1" customHeight="1">
      <c r="A30" s="9">
        <v>2</v>
      </c>
      <c r="B30" s="21" t="s">
        <v>14</v>
      </c>
      <c r="C30" s="10">
        <v>12262.16</v>
      </c>
    </row>
    <row r="31" spans="1:3" ht="23.1" customHeight="1">
      <c r="A31" s="9">
        <v>3</v>
      </c>
      <c r="B31" s="21" t="s">
        <v>15</v>
      </c>
      <c r="C31" s="10">
        <v>169606.08</v>
      </c>
    </row>
    <row r="32" spans="1:3" ht="23.1" customHeight="1">
      <c r="A32" s="6"/>
      <c r="B32" s="19" t="s">
        <v>4</v>
      </c>
      <c r="C32" s="7">
        <f>SUM(C29:C31)</f>
        <v>184023.27</v>
      </c>
    </row>
    <row r="33" spans="1:3" ht="19.5" customHeight="1">
      <c r="A33" s="11"/>
      <c r="B33" s="20"/>
      <c r="C33" s="12"/>
    </row>
    <row r="34" spans="1:3" ht="22.5" customHeight="1">
      <c r="A34" s="32" t="s">
        <v>27</v>
      </c>
      <c r="B34" s="32"/>
      <c r="C34" s="32"/>
    </row>
    <row r="35" spans="1:3" ht="22.5" customHeight="1">
      <c r="A35" s="2" t="s">
        <v>0</v>
      </c>
      <c r="B35" s="16" t="s">
        <v>1</v>
      </c>
      <c r="C35" s="3" t="s">
        <v>2</v>
      </c>
    </row>
    <row r="36" spans="1:3" ht="22.5" customHeight="1">
      <c r="A36" s="9">
        <v>1</v>
      </c>
      <c r="B36" s="21" t="s">
        <v>19</v>
      </c>
      <c r="C36" s="4">
        <v>3900</v>
      </c>
    </row>
    <row r="37" spans="1:3" ht="22.5" customHeight="1">
      <c r="A37" s="9"/>
      <c r="B37" s="19" t="s">
        <v>4</v>
      </c>
      <c r="C37" s="29">
        <v>3900</v>
      </c>
    </row>
  </sheetData>
  <sortState ref="B5:C18">
    <sortCondition ref="B5"/>
  </sortState>
  <mergeCells count="5">
    <mergeCell ref="A2:C2"/>
    <mergeCell ref="A9:C9"/>
    <mergeCell ref="A27:C27"/>
    <mergeCell ref="A4:C4"/>
    <mergeCell ref="A34:C34"/>
  </mergeCells>
  <pageMargins left="0.70866141732283472" right="0.70866141732283472" top="0.35433070866141736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2023-07-11T06:20:28Z</dcterms:modified>
</cp:coreProperties>
</file>